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<sst xmlns="http://schemas.openxmlformats.org/spreadsheetml/2006/main" count="111" uniqueCount="52">
  <si>
    <t>Sl.
No.</t>
  </si>
  <si>
    <t>Item Code / Make</t>
  </si>
  <si>
    <t>Please Enable Macros to View BoQ information</t>
  </si>
  <si>
    <t>BoQ_Ver3.0</t>
  </si>
  <si>
    <t>Normal</t>
  </si>
  <si>
    <t>INR Only</t>
  </si>
  <si>
    <t>INR</t>
  </si>
  <si>
    <t>Select, Excess (+), 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</si>
  <si>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</si>
  <si>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</si>
  <si>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</si>
  <si>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</si>
  <si>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</si>
  <si>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</si>
  <si>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</si>
  <si>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</si>
  <si>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</si>
  <si>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</si>
  <si>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</si>
  <si>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</si>
  <si>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</si>
  <si>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</si>
  <si>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</si>
  <si>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</si>
  <si>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</si>
  <si>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</si>
  <si>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</si>
  <si>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</si>
  <si>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</si>
  <si>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</si>
  <si>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</si>
  <si>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</si>
  <si>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</si>
  <si>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</si>
  <si>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</si>
  <si>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</si>
  <si>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</si>
  <si>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</si>
  <si>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</si>
  <si>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</si>
  <si>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</si>
  <si>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t>
  </si>
  <si>
    <t>TOTAL Monthly AMOUNT  with Taxes</t>
  </si>
  <si>
    <t xml:space="preserve">Rate per Sq Ft Per Month WithTaxes
Rs. 
 </t>
  </si>
  <si>
    <r>
      <t>Tender Inviting Authority:</t>
    </r>
    <r>
      <rPr>
        <b/>
        <sz val="11"/>
        <color indexed="60"/>
        <rFont val="Arial"/>
        <family val="2"/>
      </rPr>
      <t xml:space="preserve"> COMMISSIONER OF CUSTOMS (G), JNCH</t>
    </r>
  </si>
  <si>
    <r>
      <t>Name of Work:</t>
    </r>
    <r>
      <rPr>
        <b/>
        <sz val="11"/>
        <color indexed="60"/>
        <rFont val="Arial"/>
        <family val="2"/>
      </rPr>
      <t xml:space="preserve">  Etender for Housekeeping and Maintenance services at JNCH</t>
    </r>
  </si>
  <si>
    <r>
      <t xml:space="preserve">Contract No:  </t>
    </r>
    <r>
      <rPr>
        <b/>
        <sz val="11"/>
        <color indexed="60"/>
        <rFont val="Arial"/>
        <family val="2"/>
      </rPr>
      <t>S/43-479/17-18 CHS JNCH</t>
    </r>
  </si>
  <si>
    <t xml:space="preserve">Total Area of 313451 Sqft </t>
  </si>
  <si>
    <t>e-Tenders from the reputed service providers/ contractors for providing Housekeeping and Maintenance services at JNCH</t>
  </si>
  <si>
    <t>* Rates shall be quoted after taking into consideration terms and conditions, specifically Sr.No. 5, also keeping in view the Statutory Minimum Wages to be given.</t>
  </si>
  <si>
    <t xml:space="preserve">TOTAL Annual AMOUNT  With Taxes
</t>
  </si>
  <si>
    <t>TOTAL Annual AMOUNT In Words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</si>
</sst>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172" fontId="2" fillId="33" borderId="12" xfId="57" applyNumberFormat="1" applyFont="1" applyFill="1" applyBorder="1" applyAlignment="1" applyProtection="1">
      <alignment horizontal="right" vertical="center"/>
      <protection locked="0"/>
    </xf>
    <xf numFmtId="172" fontId="2" fillId="0" borderId="12" xfId="57" applyNumberFormat="1" applyFont="1" applyFill="1" applyBorder="1" applyAlignment="1" applyProtection="1">
      <alignment horizontal="right" vertical="center"/>
      <protection locked="0"/>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ic1\Deskto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nic1\Deskto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ic1\Desktop\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4">
      <selection activeCell="A7" sqref="A7:BC7"/>
    </sheetView>
  </sheetViews>
  <sheetFormatPr defaultColWidth="9.140625" defaultRowHeight="15"/>
  <cols>
    <col min="1" max="1" width="12.7109375" style="29" customWidth="1"/>
    <col min="2" max="2" width="59.28125" style="29" customWidth="1"/>
    <col min="3" max="3" width="12.00390625" style="29" customWidth="1"/>
    <col min="4" max="4" width="12.421875" style="29" hidden="1" customWidth="1"/>
    <col min="5" max="5" width="10.00390625" style="29" customWidth="1"/>
    <col min="6" max="6" width="15.140625" style="29" hidden="1" customWidth="1"/>
    <col min="7" max="7" width="14.140625" style="29" hidden="1" customWidth="1"/>
    <col min="8" max="8" width="13.8515625" style="29" hidden="1" customWidth="1"/>
    <col min="9" max="9" width="12.140625" style="29" hidden="1" customWidth="1"/>
    <col min="10" max="10" width="5.57421875" style="29" hidden="1" customWidth="1"/>
    <col min="11" max="11" width="10.8515625" style="29" hidden="1" customWidth="1"/>
    <col min="12" max="12" width="9.28125" style="29" hidden="1" customWidth="1"/>
    <col min="13" max="13" width="14.140625" style="29" customWidth="1"/>
    <col min="14" max="14" width="13.421875" style="55" hidden="1" customWidth="1"/>
    <col min="15" max="15" width="12.28125" style="29" hidden="1"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4.14062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36</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44</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45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46</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33.75" customHeight="1">
      <c r="A8" s="32" t="s">
        <v>9</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56" t="s">
        <v>16</v>
      </c>
      <c r="C11" s="56" t="s">
        <v>1</v>
      </c>
      <c r="D11" s="56" t="s">
        <v>17</v>
      </c>
      <c r="E11" s="56" t="s">
        <v>18</v>
      </c>
      <c r="F11" s="56" t="s">
        <v>41</v>
      </c>
      <c r="G11" s="56"/>
      <c r="H11" s="56"/>
      <c r="I11" s="56" t="s">
        <v>19</v>
      </c>
      <c r="J11" s="56" t="s">
        <v>20</v>
      </c>
      <c r="K11" s="56" t="s">
        <v>21</v>
      </c>
      <c r="L11" s="56" t="s">
        <v>22</v>
      </c>
      <c r="M11" s="57" t="s">
        <v>43</v>
      </c>
      <c r="N11" s="56" t="s">
        <v>41</v>
      </c>
      <c r="O11" s="56" t="s">
        <v>41</v>
      </c>
      <c r="P11" s="56" t="s">
        <v>41</v>
      </c>
      <c r="Q11" s="56" t="s">
        <v>41</v>
      </c>
      <c r="R11" s="56" t="s">
        <v>41</v>
      </c>
      <c r="S11" s="56" t="s">
        <v>23</v>
      </c>
      <c r="T11" s="56" t="s">
        <v>24</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50</v>
      </c>
      <c r="BC11" s="59" t="s">
        <v>51</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84.75" customHeight="1">
      <c r="A13" s="33">
        <v>1</v>
      </c>
      <c r="B13" s="34" t="s">
        <v>48</v>
      </c>
      <c r="C13" s="35"/>
      <c r="D13" s="36"/>
      <c r="E13" s="15"/>
      <c r="F13" s="36"/>
      <c r="G13" s="16"/>
      <c r="H13" s="16"/>
      <c r="I13" s="37"/>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25</v>
      </c>
      <c r="IG13" s="24" t="s">
        <v>26</v>
      </c>
      <c r="IH13" s="24">
        <v>10</v>
      </c>
      <c r="II13" s="24" t="s">
        <v>27</v>
      </c>
    </row>
    <row r="14" spans="1:243" s="9" customFormat="1" ht="36" customHeight="1">
      <c r="A14" s="64">
        <v>1.01</v>
      </c>
      <c r="B14" s="65" t="s">
        <v>47</v>
      </c>
      <c r="C14" s="80" t="s">
        <v>26</v>
      </c>
      <c r="D14" s="82">
        <v>33</v>
      </c>
      <c r="E14" s="67" t="s">
        <v>28</v>
      </c>
      <c r="F14" s="66">
        <v>0</v>
      </c>
      <c r="G14" s="68"/>
      <c r="H14" s="69"/>
      <c r="I14" s="70" t="s">
        <v>29</v>
      </c>
      <c r="J14" s="71">
        <f>IF(I14="Less(-)",-1,1)</f>
        <v>1</v>
      </c>
      <c r="K14" s="72" t="s">
        <v>37</v>
      </c>
      <c r="L14" s="72" t="s">
        <v>6</v>
      </c>
      <c r="M14" s="81"/>
      <c r="N14" s="78"/>
      <c r="O14" s="78"/>
      <c r="P14" s="79"/>
      <c r="Q14" s="79"/>
      <c r="R14" s="79"/>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M14*313451</f>
        <v>0</v>
      </c>
      <c r="BB14" s="76">
        <f>BA14*12</f>
        <v>0</v>
      </c>
      <c r="BC14" s="65" t="str">
        <f>SpellNumber(L14,BB14)</f>
        <v>INR Zero Only</v>
      </c>
      <c r="IE14" s="10">
        <v>1.01</v>
      </c>
      <c r="IF14" s="10" t="s">
        <v>30</v>
      </c>
      <c r="IG14" s="10" t="s">
        <v>26</v>
      </c>
      <c r="IH14" s="10">
        <v>123.223</v>
      </c>
      <c r="II14" s="10" t="s">
        <v>28</v>
      </c>
    </row>
    <row r="15" spans="1:243" s="23" customFormat="1" ht="36" customHeight="1">
      <c r="A15" s="40" t="s">
        <v>33</v>
      </c>
      <c r="B15" s="41"/>
      <c r="C15" s="42"/>
      <c r="D15" s="43"/>
      <c r="E15" s="43"/>
      <c r="F15" s="43"/>
      <c r="G15" s="43"/>
      <c r="H15" s="44"/>
      <c r="I15" s="44"/>
      <c r="J15" s="44"/>
      <c r="K15" s="44"/>
      <c r="L15" s="45"/>
      <c r="P15" s="77"/>
      <c r="Q15" s="77"/>
      <c r="R15" s="77"/>
      <c r="BA15" s="63">
        <f>SUM(BA13:BA14)</f>
        <v>0</v>
      </c>
      <c r="BB15" s="63">
        <f>SUM(BB13:BB14)</f>
        <v>0</v>
      </c>
      <c r="BC15" s="39" t="str">
        <f>SpellNumber($E$2,BB15)</f>
        <v>INR Zero Only</v>
      </c>
      <c r="IE15" s="24">
        <v>4</v>
      </c>
      <c r="IF15" s="24" t="s">
        <v>31</v>
      </c>
      <c r="IG15" s="24" t="s">
        <v>32</v>
      </c>
      <c r="IH15" s="24">
        <v>10</v>
      </c>
      <c r="II15" s="24" t="s">
        <v>28</v>
      </c>
    </row>
    <row r="16" spans="1:243" s="27" customFormat="1" ht="54.75" customHeight="1" hidden="1">
      <c r="A16" s="41" t="s">
        <v>39</v>
      </c>
      <c r="B16" s="46"/>
      <c r="C16" s="25"/>
      <c r="D16" s="47"/>
      <c r="E16" s="48" t="s">
        <v>34</v>
      </c>
      <c r="F16" s="61"/>
      <c r="G16" s="49"/>
      <c r="H16" s="26"/>
      <c r="I16" s="26"/>
      <c r="J16" s="26"/>
      <c r="K16" s="50"/>
      <c r="L16" s="51"/>
      <c r="M16" s="52" t="s">
        <v>35</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38</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1:243" s="12" customFormat="1" ht="15">
      <c r="A18" s="12" t="s">
        <v>49</v>
      </c>
      <c r="C18" s="29"/>
      <c r="D18" s="29"/>
      <c r="E18" s="29"/>
      <c r="F18" s="29"/>
      <c r="G18" s="29"/>
      <c r="H18" s="29"/>
      <c r="I18" s="29"/>
      <c r="J18" s="29"/>
      <c r="K18" s="29"/>
      <c r="L18" s="29"/>
      <c r="M18" s="29"/>
      <c r="O18" s="29"/>
      <c r="BA18" s="29"/>
      <c r="BC18" s="29"/>
      <c r="IE18" s="13"/>
      <c r="IF18" s="13"/>
      <c r="IG18" s="13"/>
      <c r="IH18" s="13"/>
      <c r="II18" s="13"/>
    </row>
  </sheetData>
  <sheetProtection password="C523" sheet="1" selectLockedCells="1"/>
  <mergeCells count="8">
    <mergeCell ref="A9:BC9"/>
    <mergeCell ref="C17:BC17"/>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D14 M14">
      <formula1>0</formula1>
      <formula2>999999999999999</formula2>
    </dataValidation>
    <dataValidation type="decimal" allowBlank="1" showInputMessage="1" showErrorMessage="1" promptTitle="VAT Entry" prompt="Please enter the VAT in Rupees for this item. " errorTitle="Invaid Entry" error="Only Numeric Values are allowed. " sqref="N14: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nic1</cp:lastModifiedBy>
  <cp:lastPrinted>2014-12-11T06:40:55Z</cp:lastPrinted>
  <dcterms:created xsi:type="dcterms:W3CDTF">2009-01-30T06:42:42Z</dcterms:created>
  <dcterms:modified xsi:type="dcterms:W3CDTF">2017-09-07T10:59:47Z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